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95" yWindow="15" windowWidth="15120" windowHeight="8010"/>
  </bookViews>
  <sheets>
    <sheet name="ВЦП" sheetId="4" r:id="rId1"/>
  </sheets>
  <definedNames>
    <definedName name="_xlnm.Print_Area" localSheetId="0">ВЦП!$A$1:$F$25</definedName>
  </definedNames>
  <calcPr calcId="145621"/>
</workbook>
</file>

<file path=xl/calcChain.xml><?xml version="1.0" encoding="utf-8"?>
<calcChain xmlns="http://schemas.openxmlformats.org/spreadsheetml/2006/main">
  <c r="E8" i="4" l="1"/>
  <c r="E6" i="4"/>
  <c r="F13" i="4" l="1"/>
  <c r="E11" i="4"/>
  <c r="D11" i="4"/>
  <c r="F7" i="4" l="1"/>
  <c r="F8" i="4"/>
  <c r="F9" i="4"/>
  <c r="F10" i="4"/>
  <c r="F11" i="4"/>
  <c r="F12" i="4"/>
  <c r="F14" i="4"/>
  <c r="F6" i="4"/>
  <c r="E18" i="4"/>
  <c r="D18" i="4"/>
  <c r="D15" i="4"/>
  <c r="D16" i="4" s="1"/>
  <c r="F18" i="4" l="1"/>
  <c r="E15" i="4"/>
  <c r="E16" i="4" l="1"/>
  <c r="F16" i="4" s="1"/>
  <c r="F15" i="4"/>
</calcChain>
</file>

<file path=xl/sharedStrings.xml><?xml version="1.0" encoding="utf-8"?>
<sst xmlns="http://schemas.openxmlformats.org/spreadsheetml/2006/main" count="37" uniqueCount="30">
  <si>
    <t>№ п/п</t>
  </si>
  <si>
    <t>Наименование мероприятий</t>
  </si>
  <si>
    <t>Источники финансирования</t>
  </si>
  <si>
    <t>Бюджет города</t>
  </si>
  <si>
    <t>Начальник управления культуры</t>
  </si>
  <si>
    <t>Н.Н. Нестерова</t>
  </si>
  <si>
    <t>____________</t>
  </si>
  <si>
    <t>Предусмотрено по утвержденной программе</t>
  </si>
  <si>
    <t>Фактически профинансировано за отчетный период</t>
  </si>
  <si>
    <t>Обеспечение деятельности автономного учреждения  «Центр культуры  «Югра-презент», в том числе для выполнения муниципального задания.</t>
  </si>
  <si>
    <t>Обеспечение деятельности  муниципального  бюджетного учреждения культуры «МиГ»</t>
  </si>
  <si>
    <t>Обеспечение деятельности  муниципального  бюджетного учреждения «Центральный парк культуры и отдыха   «Аттракцион»</t>
  </si>
  <si>
    <t xml:space="preserve">Обеспечение деятельности  муниципального  бюджетного учреждения  «Централизованная библиотечная система г. Югорска» </t>
  </si>
  <si>
    <t xml:space="preserve">Прочие межбюджетные трансферты  на комплектование книжных фондов библиотек </t>
  </si>
  <si>
    <t>Средства федерального бюджета</t>
  </si>
  <si>
    <t>Обеспечение деятельности  муниципального  бюджетного учреждения «Музей истории и этнографии»</t>
  </si>
  <si>
    <t>Меры по поэтапному достижению целевых показателей оплаты труда отдельных категорий работников, в рамках реализации Указа Президента Российской Федерации от 07.05.2012 № 597 «О мероприятиях по реализации государственной социальной политики»</t>
  </si>
  <si>
    <t>Проведение общегородских мероприятий</t>
  </si>
  <si>
    <t xml:space="preserve">Освещение мероприятий в сфере культуры в средствах массовой информации </t>
  </si>
  <si>
    <t>Всего по программе: в том числе</t>
  </si>
  <si>
    <t>бюджет города, в том числе:</t>
  </si>
  <si>
    <t>средства федерального бюджета</t>
  </si>
  <si>
    <t>Приложение 1
 к письму управления культуры от______ №_____</t>
  </si>
  <si>
    <t>Информация по объему финансирования мероприятий ведомственной целевой программы 
"Реализация мероприятий в сфере культуры г. Югорска на 2013-2015 годы"</t>
  </si>
  <si>
    <t xml:space="preserve">%
выполнения </t>
  </si>
  <si>
    <t>Потапова Вероника Витальевна</t>
  </si>
  <si>
    <t>тел.5-00-26 (вн.203)</t>
  </si>
  <si>
    <t>за II квартал 2013 года</t>
  </si>
  <si>
    <t>средства бюджета автономного округа</t>
  </si>
  <si>
    <t>Исполнитель: Главный специалист управления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</si>
</sst>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29" sqref="E29"/>
    </sheetView>
  </sheetViews>
  <sheetFormatPr defaultRowHeight="12.75" x14ac:dyDescent="0.25"/>
  <cols>
    <col min="1" max="1" width="3.5703125" style="11" customWidth="1"/>
    <col min="2" max="2" width="53.7109375" style="11" customWidth="1"/>
    <col min="3" max="6" width="19.42578125" style="11" customWidth="1"/>
    <col min="7" max="16384" width="9.140625" style="11"/>
  </cols>
  <sheetData>
    <row r="1" spans="1:6" ht="24.75" customHeight="1" x14ac:dyDescent="0.25">
      <c r="A1" s="20" t="s">
        <v>22</v>
      </c>
      <c r="B1" s="20"/>
      <c r="C1" s="20"/>
      <c r="D1" s="20"/>
      <c r="E1" s="20"/>
      <c r="F1" s="20"/>
    </row>
    <row r="2" spans="1:6" ht="27" customHeight="1" x14ac:dyDescent="0.25">
      <c r="A2" s="21" t="s">
        <v>23</v>
      </c>
      <c r="B2" s="21"/>
      <c r="C2" s="21"/>
      <c r="D2" s="21"/>
      <c r="E2" s="21"/>
      <c r="F2" s="21"/>
    </row>
    <row r="3" spans="1:6" ht="15" customHeight="1" x14ac:dyDescent="0.25">
      <c r="A3" s="21" t="s">
        <v>27</v>
      </c>
      <c r="B3" s="21"/>
      <c r="C3" s="21"/>
      <c r="D3" s="21"/>
      <c r="E3" s="21"/>
    </row>
    <row r="4" spans="1:6" ht="2.25" hidden="1" customHeight="1" x14ac:dyDescent="0.25"/>
    <row r="5" spans="1:6" s="5" customFormat="1" ht="48" customHeight="1" x14ac:dyDescent="0.25">
      <c r="A5" s="4" t="s">
        <v>0</v>
      </c>
      <c r="B5" s="4" t="s">
        <v>1</v>
      </c>
      <c r="C5" s="4" t="s">
        <v>2</v>
      </c>
      <c r="D5" s="4" t="s">
        <v>7</v>
      </c>
      <c r="E5" s="4" t="s">
        <v>8</v>
      </c>
      <c r="F5" s="4" t="s">
        <v>24</v>
      </c>
    </row>
    <row r="6" spans="1:6" ht="37.5" customHeight="1" x14ac:dyDescent="0.25">
      <c r="A6" s="4">
        <v>1</v>
      </c>
      <c r="B6" s="12" t="s">
        <v>9</v>
      </c>
      <c r="C6" s="4" t="s">
        <v>3</v>
      </c>
      <c r="D6" s="6">
        <v>41619</v>
      </c>
      <c r="E6" s="15">
        <f>21919+2506</f>
        <v>24425</v>
      </c>
      <c r="F6" s="6">
        <f t="shared" ref="F6:F18" si="0">E6/D6*100</f>
        <v>58.687138085970346</v>
      </c>
    </row>
    <row r="7" spans="1:6" ht="25.5" x14ac:dyDescent="0.25">
      <c r="A7" s="4">
        <v>2</v>
      </c>
      <c r="B7" s="19" t="s">
        <v>10</v>
      </c>
      <c r="C7" s="4" t="s">
        <v>3</v>
      </c>
      <c r="D7" s="6">
        <v>12283.4</v>
      </c>
      <c r="E7" s="6">
        <v>6311.6180000000004</v>
      </c>
      <c r="F7" s="6">
        <f t="shared" si="0"/>
        <v>51.383314066138041</v>
      </c>
    </row>
    <row r="8" spans="1:6" ht="38.25" x14ac:dyDescent="0.25">
      <c r="A8" s="4">
        <v>3</v>
      </c>
      <c r="B8" s="12" t="s">
        <v>11</v>
      </c>
      <c r="C8" s="4" t="s">
        <v>3</v>
      </c>
      <c r="D8" s="6">
        <v>10062.4</v>
      </c>
      <c r="E8" s="6">
        <f>4616.579+107</f>
        <v>4723.5789999999997</v>
      </c>
      <c r="F8" s="6">
        <f t="shared" si="0"/>
        <v>46.942866512959135</v>
      </c>
    </row>
    <row r="9" spans="1:6" ht="38.25" x14ac:dyDescent="0.25">
      <c r="A9" s="4">
        <v>4</v>
      </c>
      <c r="B9" s="12" t="s">
        <v>12</v>
      </c>
      <c r="C9" s="4" t="s">
        <v>3</v>
      </c>
      <c r="D9" s="6">
        <v>22435.1</v>
      </c>
      <c r="E9" s="6">
        <v>10743.946</v>
      </c>
      <c r="F9" s="6">
        <f t="shared" si="0"/>
        <v>47.889004283466534</v>
      </c>
    </row>
    <row r="10" spans="1:6" ht="35.25" customHeight="1" x14ac:dyDescent="0.25">
      <c r="A10" s="4">
        <v>5</v>
      </c>
      <c r="B10" s="12" t="s">
        <v>13</v>
      </c>
      <c r="C10" s="4" t="s">
        <v>14</v>
      </c>
      <c r="D10" s="6">
        <v>86</v>
      </c>
      <c r="E10" s="6">
        <v>0</v>
      </c>
      <c r="F10" s="6">
        <f t="shared" si="0"/>
        <v>0</v>
      </c>
    </row>
    <row r="11" spans="1:6" ht="29.25" customHeight="1" x14ac:dyDescent="0.25">
      <c r="A11" s="4">
        <v>6</v>
      </c>
      <c r="B11" s="12" t="s">
        <v>15</v>
      </c>
      <c r="C11" s="4" t="s">
        <v>3</v>
      </c>
      <c r="D11" s="6">
        <f>14992.5</f>
        <v>14992.5</v>
      </c>
      <c r="E11" s="6">
        <f>6836.9</f>
        <v>6836.9</v>
      </c>
      <c r="F11" s="6">
        <f t="shared" si="0"/>
        <v>45.6021344005336</v>
      </c>
    </row>
    <row r="12" spans="1:6" ht="63.75" customHeight="1" x14ac:dyDescent="0.25">
      <c r="A12" s="4">
        <v>7</v>
      </c>
      <c r="B12" s="12" t="s">
        <v>16</v>
      </c>
      <c r="C12" s="4" t="s">
        <v>3</v>
      </c>
      <c r="D12" s="6">
        <v>5300</v>
      </c>
      <c r="E12" s="6">
        <v>0</v>
      </c>
      <c r="F12" s="6">
        <f t="shared" si="0"/>
        <v>0</v>
      </c>
    </row>
    <row r="13" spans="1:6" x14ac:dyDescent="0.25">
      <c r="A13" s="4">
        <v>8</v>
      </c>
      <c r="B13" s="12" t="s">
        <v>17</v>
      </c>
      <c r="C13" s="4" t="s">
        <v>3</v>
      </c>
      <c r="D13" s="6">
        <v>4351</v>
      </c>
      <c r="E13" s="15">
        <v>1322.3</v>
      </c>
      <c r="F13" s="6">
        <f>E13/D13*100</f>
        <v>30.390714778211901</v>
      </c>
    </row>
    <row r="14" spans="1:6" ht="25.5" x14ac:dyDescent="0.25">
      <c r="A14" s="4">
        <v>9</v>
      </c>
      <c r="B14" s="12" t="s">
        <v>18</v>
      </c>
      <c r="C14" s="4" t="s">
        <v>3</v>
      </c>
      <c r="D14" s="6">
        <v>4120</v>
      </c>
      <c r="E14" s="6">
        <v>2058</v>
      </c>
      <c r="F14" s="6">
        <f t="shared" si="0"/>
        <v>49.95145631067961</v>
      </c>
    </row>
    <row r="15" spans="1:6" s="14" customFormat="1" x14ac:dyDescent="0.25">
      <c r="A15" s="13"/>
      <c r="B15" s="13" t="s">
        <v>19</v>
      </c>
      <c r="C15" s="13"/>
      <c r="D15" s="8">
        <f>SUM(D6:D14)</f>
        <v>115249.4</v>
      </c>
      <c r="E15" s="8">
        <f>SUM(E6:E14)</f>
        <v>56421.343000000001</v>
      </c>
      <c r="F15" s="8">
        <f t="shared" si="0"/>
        <v>48.955867015359736</v>
      </c>
    </row>
    <row r="16" spans="1:6" s="14" customFormat="1" x14ac:dyDescent="0.25">
      <c r="A16" s="13"/>
      <c r="B16" s="13" t="s">
        <v>20</v>
      </c>
      <c r="C16" s="13"/>
      <c r="D16" s="8">
        <f>D15-D17-D18</f>
        <v>114613.4</v>
      </c>
      <c r="E16" s="8">
        <f t="shared" ref="E16" si="1">E15-E18</f>
        <v>56421.343000000001</v>
      </c>
      <c r="F16" s="8">
        <f t="shared" si="0"/>
        <v>49.227527496784845</v>
      </c>
    </row>
    <row r="17" spans="1:7" s="14" customFormat="1" x14ac:dyDescent="0.25">
      <c r="A17" s="13"/>
      <c r="B17" s="13" t="s">
        <v>28</v>
      </c>
      <c r="C17" s="13"/>
      <c r="D17" s="8">
        <v>550</v>
      </c>
      <c r="E17" s="8">
        <v>0</v>
      </c>
      <c r="F17" s="8">
        <v>0</v>
      </c>
    </row>
    <row r="18" spans="1:7" s="14" customFormat="1" x14ac:dyDescent="0.25">
      <c r="A18" s="13"/>
      <c r="B18" s="13" t="s">
        <v>21</v>
      </c>
      <c r="C18" s="13"/>
      <c r="D18" s="8">
        <f>D10</f>
        <v>86</v>
      </c>
      <c r="E18" s="8">
        <f t="shared" ref="E18" si="2">E10</f>
        <v>0</v>
      </c>
      <c r="F18" s="8">
        <f t="shared" si="0"/>
        <v>0</v>
      </c>
    </row>
    <row r="19" spans="1:7" ht="0.75" customHeight="1" x14ac:dyDescent="0.25"/>
    <row r="20" spans="1:7" s="2" customFormat="1" ht="37.5" customHeight="1" x14ac:dyDescent="0.25">
      <c r="B20" s="9" t="s">
        <v>4</v>
      </c>
      <c r="C20" s="22" t="s">
        <v>6</v>
      </c>
      <c r="D20" s="22"/>
      <c r="E20" s="24" t="s">
        <v>5</v>
      </c>
      <c r="F20" s="24"/>
      <c r="G20" s="10"/>
    </row>
    <row r="21" spans="1:7" s="5" customFormat="1" ht="3" customHeight="1" x14ac:dyDescent="0.25">
      <c r="D21" s="7"/>
      <c r="E21" s="7"/>
      <c r="F21" s="7"/>
      <c r="G21" s="7"/>
    </row>
    <row r="22" spans="1:7" s="5" customFormat="1" ht="6.75" hidden="1" customHeight="1" x14ac:dyDescent="0.25">
      <c r="D22" s="7"/>
      <c r="E22" s="7"/>
      <c r="F22" s="7"/>
      <c r="G22" s="7"/>
    </row>
    <row r="23" spans="1:7" s="16" customFormat="1" ht="14.25" customHeight="1" x14ac:dyDescent="0.25">
      <c r="B23" s="23" t="s">
        <v>29</v>
      </c>
      <c r="C23" s="23"/>
      <c r="D23" s="17"/>
      <c r="E23" s="17"/>
      <c r="F23" s="17"/>
      <c r="G23" s="17"/>
    </row>
    <row r="24" spans="1:7" s="16" customFormat="1" ht="11.25" x14ac:dyDescent="0.25">
      <c r="B24" s="18" t="s">
        <v>25</v>
      </c>
      <c r="D24" s="17"/>
      <c r="E24" s="17"/>
      <c r="F24" s="17"/>
      <c r="G24" s="17"/>
    </row>
    <row r="25" spans="1:7" s="16" customFormat="1" ht="11.25" x14ac:dyDescent="0.25">
      <c r="B25" s="18" t="s">
        <v>26</v>
      </c>
      <c r="D25" s="17"/>
      <c r="E25" s="17"/>
      <c r="F25" s="17"/>
      <c r="G25" s="17"/>
    </row>
    <row r="26" spans="1:7" s="1" customFormat="1" ht="15.75" x14ac:dyDescent="0.25">
      <c r="D26" s="3"/>
      <c r="E26" s="3"/>
      <c r="F26" s="3"/>
      <c r="G26" s="3"/>
    </row>
  </sheetData>
  <mergeCells count="6">
    <mergeCell ref="A1:F1"/>
    <mergeCell ref="A3:E3"/>
    <mergeCell ref="C20:D20"/>
    <mergeCell ref="B23:C23"/>
    <mergeCell ref="E20:F20"/>
    <mergeCell ref="A2:F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ВЦП</vt:lpstr>
      <vt:lpstr>ВЦП!Область_печати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2013-09-10T10:54:18Z</dcterms:modified>
</cp:coreProperties>
</file>